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Худоиева ТД\Desktop\РКР\РКР ХИ10-2021\Результаты РКР-2021 ХИ10\"/>
    </mc:Choice>
  </mc:AlternateContent>
  <xr:revisionPtr revIDLastSave="0" documentId="13_ncr:1_{008CABD2-E214-493F-8568-34CC200A2CC7}" xr6:coauthVersionLast="46" xr6:coauthVersionMax="46" xr10:uidLastSave="{00000000-0000-0000-0000-000000000000}"/>
  <bookViews>
    <workbookView xWindow="-120" yWindow="-120" windowWidth="29040" windowHeight="15840" xr2:uid="{91AB26D5-2A02-4674-8FEC-2F8FDD295BD3}"/>
  </bookViews>
  <sheets>
    <sheet name="Индив результаты РКР-2021 ХИ10" sheetId="1" r:id="rId1"/>
    <sheet name="Статистика по отметкам" sheetId="2" r:id="rId2"/>
    <sheet name="% вып. заданий" sheetId="3" r:id="rId3"/>
    <sheet name="Соотв отметке в журнале" sheetId="4" r:id="rId4"/>
    <sheet name="Вып заданий разн гр уч-ков" sheetId="5" r:id="rId5"/>
  </sheets>
  <definedNames>
    <definedName name="_xlnm._FilterDatabase" localSheetId="2" hidden="1">'% вып. заданий'!$A$1:$D$7</definedName>
    <definedName name="_xlnm._FilterDatabase" localSheetId="4" hidden="1">'Вып заданий разн гр уч-ков'!$A$1:$E$14</definedName>
    <definedName name="_xlnm._FilterDatabase" localSheetId="0" hidden="1">'Индив результаты РКР-2021 ХИ10'!$A$1:$AB$20</definedName>
    <definedName name="_xlnm._FilterDatabase" localSheetId="3" hidden="1">'Соотв отметке в журнале'!$A$1:$J$4</definedName>
    <definedName name="_xlnm._FilterDatabase" localSheetId="1" hidden="1">'Статистика по отметкам'!$A$1:$C$5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H4" i="4"/>
  <c r="G4" i="4"/>
  <c r="I3" i="4"/>
  <c r="H3" i="4"/>
  <c r="G3" i="4"/>
  <c r="I2" i="4"/>
  <c r="H2" i="4"/>
  <c r="G2" i="4"/>
  <c r="M5" i="2"/>
  <c r="K5" i="2"/>
  <c r="J5" i="2"/>
  <c r="L5" i="2" s="1"/>
  <c r="I5" i="2"/>
  <c r="H5" i="2"/>
  <c r="M4" i="2"/>
  <c r="K4" i="2"/>
  <c r="J4" i="2"/>
  <c r="I4" i="2"/>
  <c r="H4" i="2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L4" i="2" l="1"/>
</calcChain>
</file>

<file path=xl/sharedStrings.xml><?xml version="1.0" encoding="utf-8"?>
<sst xmlns="http://schemas.openxmlformats.org/spreadsheetml/2006/main" count="223" uniqueCount="77">
  <si>
    <t>Территория</t>
  </si>
  <si>
    <t>Название ОО</t>
  </si>
  <si>
    <t>Вариант</t>
  </si>
  <si>
    <t>Класс</t>
  </si>
  <si>
    <t>Фамилия участника РКР</t>
  </si>
  <si>
    <t>Имя уч-ка РКР</t>
  </si>
  <si>
    <t>Отметка ХИ по журналу</t>
  </si>
  <si>
    <t>Общее количество баллов</t>
  </si>
  <si>
    <t>% выполнения РКР-2021 ХИ10</t>
  </si>
  <si>
    <t>Отметка</t>
  </si>
  <si>
    <t>х</t>
  </si>
  <si>
    <t>Елизавета</t>
  </si>
  <si>
    <t>Анастасия</t>
  </si>
  <si>
    <t>Мария</t>
  </si>
  <si>
    <t>Анна</t>
  </si>
  <si>
    <t>Ирина</t>
  </si>
  <si>
    <t>Б</t>
  </si>
  <si>
    <t>Берёзовский ГО</t>
  </si>
  <si>
    <t>МБОУ Лицей № 17</t>
  </si>
  <si>
    <t xml:space="preserve">Агаев </t>
  </si>
  <si>
    <t>Денис</t>
  </si>
  <si>
    <t xml:space="preserve">Акимов </t>
  </si>
  <si>
    <t>Алексей</t>
  </si>
  <si>
    <t xml:space="preserve">Арбекова </t>
  </si>
  <si>
    <t>Ангелина</t>
  </si>
  <si>
    <t xml:space="preserve">Белавкина </t>
  </si>
  <si>
    <t>Лидия</t>
  </si>
  <si>
    <t xml:space="preserve">Горина </t>
  </si>
  <si>
    <t xml:space="preserve">Зеленкова </t>
  </si>
  <si>
    <t xml:space="preserve">Зеленская </t>
  </si>
  <si>
    <t>Виолетта</t>
  </si>
  <si>
    <t xml:space="preserve">Камышев </t>
  </si>
  <si>
    <t>Леонид</t>
  </si>
  <si>
    <t xml:space="preserve">Козлова </t>
  </si>
  <si>
    <t>Варвара</t>
  </si>
  <si>
    <t xml:space="preserve">Легченко </t>
  </si>
  <si>
    <t xml:space="preserve">Лютикова </t>
  </si>
  <si>
    <t xml:space="preserve">Молчанова </t>
  </si>
  <si>
    <t xml:space="preserve">Пенской </t>
  </si>
  <si>
    <t>Иван</t>
  </si>
  <si>
    <t xml:space="preserve">Сергеева </t>
  </si>
  <si>
    <t>Кристина</t>
  </si>
  <si>
    <t xml:space="preserve">Тарасова </t>
  </si>
  <si>
    <t>Вероника</t>
  </si>
  <si>
    <t xml:space="preserve">Фурштатова </t>
  </si>
  <si>
    <t xml:space="preserve">Худякова </t>
  </si>
  <si>
    <t xml:space="preserve">Щеглова  </t>
  </si>
  <si>
    <t>Наталия</t>
  </si>
  <si>
    <t xml:space="preserve">Щербаков </t>
  </si>
  <si>
    <t>Дмитрий</t>
  </si>
  <si>
    <t>Количество участников</t>
  </si>
  <si>
    <t>Кол-во уч-ков, получивших отметку</t>
  </si>
  <si>
    <t>Распределение 
групп отметок, %</t>
  </si>
  <si>
    <t>Качество обученности</t>
  </si>
  <si>
    <t>Средний балл</t>
  </si>
  <si>
    <t>"2"</t>
  </si>
  <si>
    <t>"3"</t>
  </si>
  <si>
    <t>"4"</t>
  </si>
  <si>
    <t>"5"</t>
  </si>
  <si>
    <t>Кузбасс (вся выборка)</t>
  </si>
  <si>
    <t>-</t>
  </si>
  <si>
    <t>Кол-во уч-ков</t>
  </si>
  <si>
    <t>Средний % выполнения РКР-2021 ХИ10</t>
  </si>
  <si>
    <t>Выполнение заданий РКР-2021 по химии в 10-х классах, %</t>
  </si>
  <si>
    <t>Максимальный балл</t>
  </si>
  <si>
    <t>Понизили, чел</t>
  </si>
  <si>
    <t>Подтвердили, чел</t>
  </si>
  <si>
    <t>Повысили, чел</t>
  </si>
  <si>
    <t>Понизили, %</t>
  </si>
  <si>
    <t>Подтвердили, %</t>
  </si>
  <si>
    <t>Повысили, %</t>
  </si>
  <si>
    <t>Примечание</t>
  </si>
  <si>
    <t>Название групп участников</t>
  </si>
  <si>
    <t>участники, получившие отметку "2"</t>
  </si>
  <si>
    <t>участники, получившие отметку "3"</t>
  </si>
  <si>
    <t>участники, получившие отметку "4"</t>
  </si>
  <si>
    <t>участники, получившие отметку 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</si>
</sst>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5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FE78-3263-42E1-A3A6-DB72F261689E}">
  <dimension ref="A1:AB20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A3" sqref="A3"/>
    </sheetView>
  </sheetViews>
  <sheetFormatPr defaultRowHeight="15" x14ac:dyDescent="0.25"/>
  <cols>
    <col min="1" max="1" width="17.42578125" customWidth="1"/>
    <col min="2" max="2" width="25.5703125" customWidth="1"/>
    <col min="3" max="3" width="8.42578125" customWidth="1"/>
    <col min="4" max="4" width="5.42578125" customWidth="1"/>
    <col min="5" max="5" width="12.5703125" customWidth="1"/>
    <col min="6" max="6" width="11.28515625" customWidth="1"/>
    <col min="7" max="7" width="7.42578125" customWidth="1"/>
    <col min="8" max="25" width="4.7109375" customWidth="1"/>
    <col min="26" max="26" width="11.28515625" customWidth="1"/>
    <col min="27" max="27" width="13.85546875" customWidth="1"/>
    <col min="28" max="28" width="8.42578125" customWidth="1"/>
  </cols>
  <sheetData>
    <row r="1" spans="1:28" ht="6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>
        <v>10</v>
      </c>
      <c r="R1" s="1">
        <v>11</v>
      </c>
      <c r="S1" s="1">
        <v>12</v>
      </c>
      <c r="T1" s="1">
        <v>13</v>
      </c>
      <c r="U1" s="1">
        <v>14</v>
      </c>
      <c r="V1" s="1">
        <v>15</v>
      </c>
      <c r="W1" s="1">
        <v>16</v>
      </c>
      <c r="X1" s="1">
        <v>17</v>
      </c>
      <c r="Y1" s="1">
        <v>18</v>
      </c>
      <c r="Z1" s="1" t="s">
        <v>7</v>
      </c>
      <c r="AA1" s="1" t="s">
        <v>8</v>
      </c>
      <c r="AB1" s="6" t="s">
        <v>9</v>
      </c>
    </row>
    <row r="2" spans="1:28" ht="16.5" x14ac:dyDescent="0.3">
      <c r="A2" s="3" t="s">
        <v>17</v>
      </c>
      <c r="B2" s="3" t="s">
        <v>18</v>
      </c>
      <c r="C2" s="4">
        <v>2</v>
      </c>
      <c r="D2" s="4" t="s">
        <v>16</v>
      </c>
      <c r="E2" s="3" t="s">
        <v>19</v>
      </c>
      <c r="F2" s="3" t="s">
        <v>20</v>
      </c>
      <c r="G2" s="4">
        <v>4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2</v>
      </c>
      <c r="N2" s="4">
        <v>1</v>
      </c>
      <c r="O2" s="4">
        <v>0</v>
      </c>
      <c r="P2" s="4">
        <v>2</v>
      </c>
      <c r="Q2" s="4">
        <v>1</v>
      </c>
      <c r="R2" s="4">
        <v>2</v>
      </c>
      <c r="S2" s="4">
        <v>2</v>
      </c>
      <c r="T2" s="4">
        <v>2</v>
      </c>
      <c r="U2" s="4">
        <v>2</v>
      </c>
      <c r="V2" s="4">
        <v>1</v>
      </c>
      <c r="W2" s="4">
        <v>1</v>
      </c>
      <c r="X2" s="4" t="s">
        <v>10</v>
      </c>
      <c r="Y2" s="4" t="s">
        <v>10</v>
      </c>
      <c r="Z2" s="4">
        <v>21</v>
      </c>
      <c r="AA2" s="5">
        <f t="shared" ref="AA2:AA13" si="0">Z2/32*100</f>
        <v>65.625</v>
      </c>
      <c r="AB2" s="4">
        <v>4</v>
      </c>
    </row>
    <row r="3" spans="1:28" ht="16.5" x14ac:dyDescent="0.3">
      <c r="A3" s="3" t="s">
        <v>17</v>
      </c>
      <c r="B3" s="3" t="s">
        <v>18</v>
      </c>
      <c r="C3" s="4">
        <v>2</v>
      </c>
      <c r="D3" s="4" t="s">
        <v>16</v>
      </c>
      <c r="E3" s="3" t="s">
        <v>21</v>
      </c>
      <c r="F3" s="3" t="s">
        <v>22</v>
      </c>
      <c r="G3" s="4">
        <v>3</v>
      </c>
      <c r="H3" s="4">
        <v>1</v>
      </c>
      <c r="I3" s="4">
        <v>1</v>
      </c>
      <c r="J3" s="4">
        <v>1</v>
      </c>
      <c r="K3" s="4">
        <v>0</v>
      </c>
      <c r="L3" s="4">
        <v>1</v>
      </c>
      <c r="M3" s="4">
        <v>0</v>
      </c>
      <c r="N3" s="4">
        <v>0</v>
      </c>
      <c r="O3" s="4">
        <v>2</v>
      </c>
      <c r="P3" s="4">
        <v>2</v>
      </c>
      <c r="Q3" s="4">
        <v>0</v>
      </c>
      <c r="R3" s="4">
        <v>0</v>
      </c>
      <c r="S3" s="4">
        <v>2</v>
      </c>
      <c r="T3" s="4">
        <v>2</v>
      </c>
      <c r="U3" s="4">
        <v>2</v>
      </c>
      <c r="V3" s="4">
        <v>0</v>
      </c>
      <c r="W3" s="4">
        <v>1</v>
      </c>
      <c r="X3" s="4" t="s">
        <v>10</v>
      </c>
      <c r="Y3" s="4" t="s">
        <v>10</v>
      </c>
      <c r="Z3" s="4">
        <v>15</v>
      </c>
      <c r="AA3" s="5">
        <f t="shared" si="0"/>
        <v>46.875</v>
      </c>
      <c r="AB3" s="4">
        <v>3</v>
      </c>
    </row>
    <row r="4" spans="1:28" ht="16.5" x14ac:dyDescent="0.3">
      <c r="A4" s="3" t="s">
        <v>17</v>
      </c>
      <c r="B4" s="3" t="s">
        <v>18</v>
      </c>
      <c r="C4" s="4">
        <v>2</v>
      </c>
      <c r="D4" s="4" t="s">
        <v>16</v>
      </c>
      <c r="E4" s="3" t="s">
        <v>23</v>
      </c>
      <c r="F4" s="3" t="s">
        <v>24</v>
      </c>
      <c r="G4" s="4">
        <v>3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0</v>
      </c>
      <c r="N4" s="4">
        <v>1</v>
      </c>
      <c r="O4" s="4">
        <v>0</v>
      </c>
      <c r="P4" s="4">
        <v>2</v>
      </c>
      <c r="Q4" s="4">
        <v>1</v>
      </c>
      <c r="R4" s="4">
        <v>2</v>
      </c>
      <c r="S4" s="4">
        <v>2</v>
      </c>
      <c r="T4" s="4">
        <v>2</v>
      </c>
      <c r="U4" s="4">
        <v>0</v>
      </c>
      <c r="V4" s="4">
        <v>1</v>
      </c>
      <c r="W4" s="4">
        <v>1</v>
      </c>
      <c r="X4" s="4" t="s">
        <v>10</v>
      </c>
      <c r="Y4" s="4" t="s">
        <v>10</v>
      </c>
      <c r="Z4" s="4">
        <v>16</v>
      </c>
      <c r="AA4" s="5">
        <f t="shared" si="0"/>
        <v>50</v>
      </c>
      <c r="AB4" s="4">
        <v>3</v>
      </c>
    </row>
    <row r="5" spans="1:28" ht="16.5" x14ac:dyDescent="0.3">
      <c r="A5" s="3" t="s">
        <v>17</v>
      </c>
      <c r="B5" s="3" t="s">
        <v>18</v>
      </c>
      <c r="C5" s="4">
        <v>1</v>
      </c>
      <c r="D5" s="4" t="s">
        <v>16</v>
      </c>
      <c r="E5" s="3" t="s">
        <v>25</v>
      </c>
      <c r="F5" s="3" t="s">
        <v>26</v>
      </c>
      <c r="G5" s="4">
        <v>4</v>
      </c>
      <c r="H5" s="4">
        <v>1</v>
      </c>
      <c r="I5" s="4">
        <v>1</v>
      </c>
      <c r="J5" s="4">
        <v>1</v>
      </c>
      <c r="K5" s="4">
        <v>1</v>
      </c>
      <c r="L5" s="4">
        <v>0</v>
      </c>
      <c r="M5" s="4">
        <v>2</v>
      </c>
      <c r="N5" s="4">
        <v>1</v>
      </c>
      <c r="O5" s="4">
        <v>2</v>
      </c>
      <c r="P5" s="4">
        <v>1</v>
      </c>
      <c r="Q5" s="4">
        <v>0</v>
      </c>
      <c r="R5" s="4">
        <v>2</v>
      </c>
      <c r="S5" s="4">
        <v>0</v>
      </c>
      <c r="T5" s="4">
        <v>2</v>
      </c>
      <c r="U5" s="4">
        <v>0</v>
      </c>
      <c r="V5" s="4">
        <v>1</v>
      </c>
      <c r="W5" s="4">
        <v>1</v>
      </c>
      <c r="X5" s="4" t="s">
        <v>10</v>
      </c>
      <c r="Y5" s="4" t="s">
        <v>10</v>
      </c>
      <c r="Z5" s="4">
        <v>16</v>
      </c>
      <c r="AA5" s="5">
        <f t="shared" si="0"/>
        <v>50</v>
      </c>
      <c r="AB5" s="4">
        <v>3</v>
      </c>
    </row>
    <row r="6" spans="1:28" ht="16.5" x14ac:dyDescent="0.3">
      <c r="A6" s="3" t="s">
        <v>17</v>
      </c>
      <c r="B6" s="3" t="s">
        <v>18</v>
      </c>
      <c r="C6" s="4">
        <v>2</v>
      </c>
      <c r="D6" s="4" t="s">
        <v>16</v>
      </c>
      <c r="E6" s="3" t="s">
        <v>27</v>
      </c>
      <c r="F6" s="3" t="s">
        <v>15</v>
      </c>
      <c r="G6" s="4">
        <v>3</v>
      </c>
      <c r="H6" s="4">
        <v>1</v>
      </c>
      <c r="I6" s="4">
        <v>0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0</v>
      </c>
      <c r="P6" s="4">
        <v>0</v>
      </c>
      <c r="Q6" s="4">
        <v>1</v>
      </c>
      <c r="R6" s="4">
        <v>2</v>
      </c>
      <c r="S6" s="4">
        <v>2</v>
      </c>
      <c r="T6" s="4">
        <v>0</v>
      </c>
      <c r="U6" s="4">
        <v>0</v>
      </c>
      <c r="V6" s="4">
        <v>1</v>
      </c>
      <c r="W6" s="4">
        <v>1</v>
      </c>
      <c r="X6" s="4" t="s">
        <v>10</v>
      </c>
      <c r="Y6" s="4" t="s">
        <v>10</v>
      </c>
      <c r="Z6" s="4">
        <v>12</v>
      </c>
      <c r="AA6" s="5">
        <f t="shared" si="0"/>
        <v>37.5</v>
      </c>
      <c r="AB6" s="4">
        <v>3</v>
      </c>
    </row>
    <row r="7" spans="1:28" ht="16.5" x14ac:dyDescent="0.3">
      <c r="A7" s="3" t="s">
        <v>17</v>
      </c>
      <c r="B7" s="3" t="s">
        <v>18</v>
      </c>
      <c r="C7" s="4">
        <v>2</v>
      </c>
      <c r="D7" s="4" t="s">
        <v>16</v>
      </c>
      <c r="E7" s="3" t="s">
        <v>28</v>
      </c>
      <c r="F7" s="3" t="s">
        <v>13</v>
      </c>
      <c r="G7" s="4">
        <v>3</v>
      </c>
      <c r="H7" s="4">
        <v>0</v>
      </c>
      <c r="I7" s="4">
        <v>1</v>
      </c>
      <c r="J7" s="4">
        <v>1</v>
      </c>
      <c r="K7" s="4">
        <v>1</v>
      </c>
      <c r="L7" s="4">
        <v>1</v>
      </c>
      <c r="M7" s="4">
        <v>0</v>
      </c>
      <c r="N7" s="4">
        <v>1</v>
      </c>
      <c r="O7" s="4">
        <v>0</v>
      </c>
      <c r="P7" s="4">
        <v>2</v>
      </c>
      <c r="Q7" s="4">
        <v>0</v>
      </c>
      <c r="R7" s="4">
        <v>2</v>
      </c>
      <c r="S7" s="4">
        <v>2</v>
      </c>
      <c r="T7" s="4">
        <v>2</v>
      </c>
      <c r="U7" s="4">
        <v>0</v>
      </c>
      <c r="V7" s="4">
        <v>1</v>
      </c>
      <c r="W7" s="4">
        <v>1</v>
      </c>
      <c r="X7" s="4" t="s">
        <v>10</v>
      </c>
      <c r="Y7" s="4" t="s">
        <v>10</v>
      </c>
      <c r="Z7" s="4">
        <v>15</v>
      </c>
      <c r="AA7" s="5">
        <f t="shared" si="0"/>
        <v>46.875</v>
      </c>
      <c r="AB7" s="4">
        <v>3</v>
      </c>
    </row>
    <row r="8" spans="1:28" ht="16.5" x14ac:dyDescent="0.3">
      <c r="A8" s="3" t="s">
        <v>17</v>
      </c>
      <c r="B8" s="3" t="s">
        <v>18</v>
      </c>
      <c r="C8" s="4">
        <v>1</v>
      </c>
      <c r="D8" s="4" t="s">
        <v>16</v>
      </c>
      <c r="E8" s="3" t="s">
        <v>29</v>
      </c>
      <c r="F8" s="3" t="s">
        <v>30</v>
      </c>
      <c r="G8" s="4">
        <v>4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2</v>
      </c>
      <c r="N8" s="4">
        <v>0</v>
      </c>
      <c r="O8" s="4">
        <v>2</v>
      </c>
      <c r="P8" s="4">
        <v>1</v>
      </c>
      <c r="Q8" s="4">
        <v>0</v>
      </c>
      <c r="R8" s="4">
        <v>0</v>
      </c>
      <c r="S8" s="4">
        <v>2</v>
      </c>
      <c r="T8" s="4">
        <v>2</v>
      </c>
      <c r="U8" s="4">
        <v>2</v>
      </c>
      <c r="V8" s="4">
        <v>1</v>
      </c>
      <c r="W8" s="4">
        <v>1</v>
      </c>
      <c r="X8" s="4">
        <v>2</v>
      </c>
      <c r="Y8" s="4" t="s">
        <v>10</v>
      </c>
      <c r="Z8" s="4">
        <v>19</v>
      </c>
      <c r="AA8" s="5">
        <f t="shared" si="0"/>
        <v>59.375</v>
      </c>
      <c r="AB8" s="4">
        <v>4</v>
      </c>
    </row>
    <row r="9" spans="1:28" ht="16.5" x14ac:dyDescent="0.3">
      <c r="A9" s="3" t="s">
        <v>17</v>
      </c>
      <c r="B9" s="3" t="s">
        <v>18</v>
      </c>
      <c r="C9" s="4">
        <v>2</v>
      </c>
      <c r="D9" s="4" t="s">
        <v>16</v>
      </c>
      <c r="E9" s="3" t="s">
        <v>31</v>
      </c>
      <c r="F9" s="3" t="s">
        <v>32</v>
      </c>
      <c r="G9" s="4">
        <v>3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2</v>
      </c>
      <c r="S9" s="4">
        <v>0</v>
      </c>
      <c r="T9" s="4">
        <v>0</v>
      </c>
      <c r="U9" s="4">
        <v>2</v>
      </c>
      <c r="V9" s="4">
        <v>0</v>
      </c>
      <c r="W9" s="4">
        <v>1</v>
      </c>
      <c r="X9" s="4" t="s">
        <v>10</v>
      </c>
      <c r="Y9" s="4" t="s">
        <v>10</v>
      </c>
      <c r="Z9" s="4">
        <v>11</v>
      </c>
      <c r="AA9" s="5">
        <f t="shared" si="0"/>
        <v>34.375</v>
      </c>
      <c r="AB9" s="4">
        <v>3</v>
      </c>
    </row>
    <row r="10" spans="1:28" ht="16.5" x14ac:dyDescent="0.3">
      <c r="A10" s="3" t="s">
        <v>17</v>
      </c>
      <c r="B10" s="3" t="s">
        <v>18</v>
      </c>
      <c r="C10" s="4">
        <v>2</v>
      </c>
      <c r="D10" s="4" t="s">
        <v>16</v>
      </c>
      <c r="E10" s="3" t="s">
        <v>33</v>
      </c>
      <c r="F10" s="3" t="s">
        <v>34</v>
      </c>
      <c r="G10" s="4">
        <v>5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2</v>
      </c>
      <c r="N10" s="4">
        <v>1</v>
      </c>
      <c r="O10" s="4">
        <v>2</v>
      </c>
      <c r="P10" s="4">
        <v>2</v>
      </c>
      <c r="Q10" s="4">
        <v>1</v>
      </c>
      <c r="R10" s="4">
        <v>2</v>
      </c>
      <c r="S10" s="4">
        <v>2</v>
      </c>
      <c r="T10" s="4">
        <v>2</v>
      </c>
      <c r="U10" s="4">
        <v>0</v>
      </c>
      <c r="V10" s="4">
        <v>1</v>
      </c>
      <c r="W10" s="4">
        <v>1</v>
      </c>
      <c r="X10" s="4">
        <v>4</v>
      </c>
      <c r="Y10" s="4">
        <v>3</v>
      </c>
      <c r="Z10" s="4">
        <v>28</v>
      </c>
      <c r="AA10" s="5">
        <f t="shared" si="0"/>
        <v>87.5</v>
      </c>
      <c r="AB10" s="4">
        <v>5</v>
      </c>
    </row>
    <row r="11" spans="1:28" ht="16.5" x14ac:dyDescent="0.3">
      <c r="A11" s="3" t="s">
        <v>17</v>
      </c>
      <c r="B11" s="3" t="s">
        <v>18</v>
      </c>
      <c r="C11" s="4">
        <v>1</v>
      </c>
      <c r="D11" s="4" t="s">
        <v>16</v>
      </c>
      <c r="E11" s="3" t="s">
        <v>35</v>
      </c>
      <c r="F11" s="3" t="s">
        <v>22</v>
      </c>
      <c r="G11" s="4">
        <v>3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4">
        <v>1</v>
      </c>
      <c r="R11" s="4">
        <v>2</v>
      </c>
      <c r="S11" s="4">
        <v>2</v>
      </c>
      <c r="T11" s="4">
        <v>2</v>
      </c>
      <c r="U11" s="4">
        <v>0</v>
      </c>
      <c r="V11" s="4">
        <v>1</v>
      </c>
      <c r="W11" s="4">
        <v>1</v>
      </c>
      <c r="X11" s="4" t="s">
        <v>10</v>
      </c>
      <c r="Y11" s="4" t="s">
        <v>10</v>
      </c>
      <c r="Z11" s="4">
        <v>16</v>
      </c>
      <c r="AA11" s="5">
        <f t="shared" si="0"/>
        <v>50</v>
      </c>
      <c r="AB11" s="4">
        <v>3</v>
      </c>
    </row>
    <row r="12" spans="1:28" ht="16.5" x14ac:dyDescent="0.3">
      <c r="A12" s="3" t="s">
        <v>17</v>
      </c>
      <c r="B12" s="3" t="s">
        <v>18</v>
      </c>
      <c r="C12" s="4">
        <v>1</v>
      </c>
      <c r="D12" s="4" t="s">
        <v>16</v>
      </c>
      <c r="E12" s="3" t="s">
        <v>36</v>
      </c>
      <c r="F12" s="3" t="s">
        <v>14</v>
      </c>
      <c r="G12" s="4">
        <v>4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4">
        <v>2</v>
      </c>
      <c r="P12" s="4">
        <v>1</v>
      </c>
      <c r="Q12" s="4">
        <v>1</v>
      </c>
      <c r="R12" s="4">
        <v>2</v>
      </c>
      <c r="S12" s="4">
        <v>0</v>
      </c>
      <c r="T12" s="4">
        <v>2</v>
      </c>
      <c r="U12" s="4">
        <v>0</v>
      </c>
      <c r="V12" s="4">
        <v>1</v>
      </c>
      <c r="W12" s="4">
        <v>1</v>
      </c>
      <c r="X12" s="4">
        <v>2</v>
      </c>
      <c r="Y12" s="4">
        <v>5</v>
      </c>
      <c r="Z12" s="4">
        <v>23</v>
      </c>
      <c r="AA12" s="5">
        <f t="shared" si="0"/>
        <v>71.875</v>
      </c>
      <c r="AB12" s="4">
        <v>4</v>
      </c>
    </row>
    <row r="13" spans="1:28" ht="16.5" x14ac:dyDescent="0.3">
      <c r="A13" s="3" t="s">
        <v>17</v>
      </c>
      <c r="B13" s="3" t="s">
        <v>18</v>
      </c>
      <c r="C13" s="4">
        <v>1</v>
      </c>
      <c r="D13" s="4" t="s">
        <v>16</v>
      </c>
      <c r="E13" s="3" t="s">
        <v>37</v>
      </c>
      <c r="F13" s="3" t="s">
        <v>11</v>
      </c>
      <c r="G13" s="4">
        <v>3</v>
      </c>
      <c r="H13" s="4">
        <v>1</v>
      </c>
      <c r="I13" s="4">
        <v>1</v>
      </c>
      <c r="J13" s="4">
        <v>1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1</v>
      </c>
      <c r="Q13" s="4">
        <v>0</v>
      </c>
      <c r="R13" s="4">
        <v>2</v>
      </c>
      <c r="S13" s="4">
        <v>2</v>
      </c>
      <c r="T13" s="4">
        <v>2</v>
      </c>
      <c r="U13" s="4">
        <v>0</v>
      </c>
      <c r="V13" s="4">
        <v>1</v>
      </c>
      <c r="W13" s="4">
        <v>1</v>
      </c>
      <c r="X13" s="4" t="s">
        <v>10</v>
      </c>
      <c r="Y13" s="4" t="s">
        <v>10</v>
      </c>
      <c r="Z13" s="4">
        <v>14</v>
      </c>
      <c r="AA13" s="5">
        <f t="shared" si="0"/>
        <v>43.75</v>
      </c>
      <c r="AB13" s="4">
        <v>3</v>
      </c>
    </row>
    <row r="14" spans="1:28" ht="16.5" x14ac:dyDescent="0.3">
      <c r="A14" s="3" t="s">
        <v>17</v>
      </c>
      <c r="B14" s="3" t="s">
        <v>18</v>
      </c>
      <c r="C14" s="4">
        <v>1</v>
      </c>
      <c r="D14" s="4" t="s">
        <v>16</v>
      </c>
      <c r="E14" s="3" t="s">
        <v>38</v>
      </c>
      <c r="F14" s="3" t="s">
        <v>39</v>
      </c>
      <c r="G14" s="4">
        <v>3</v>
      </c>
      <c r="H14" s="4">
        <v>1</v>
      </c>
      <c r="I14" s="4">
        <v>0</v>
      </c>
      <c r="J14" s="4">
        <v>0</v>
      </c>
      <c r="K14" s="4">
        <v>1</v>
      </c>
      <c r="L14" s="4">
        <v>1</v>
      </c>
      <c r="M14" s="4">
        <v>2</v>
      </c>
      <c r="N14" s="4">
        <v>1</v>
      </c>
      <c r="O14" s="4">
        <v>2</v>
      </c>
      <c r="P14" s="4">
        <v>1</v>
      </c>
      <c r="Q14" s="4">
        <v>1</v>
      </c>
      <c r="R14" s="4">
        <v>2</v>
      </c>
      <c r="S14" s="4">
        <v>2</v>
      </c>
      <c r="T14" s="4">
        <v>0</v>
      </c>
      <c r="U14" s="4">
        <v>0</v>
      </c>
      <c r="V14" s="4">
        <v>1</v>
      </c>
      <c r="W14" s="4">
        <v>1</v>
      </c>
      <c r="X14" s="4" t="s">
        <v>10</v>
      </c>
      <c r="Y14" s="4">
        <v>1</v>
      </c>
      <c r="Z14" s="4">
        <v>17</v>
      </c>
      <c r="AA14" s="5">
        <f t="shared" ref="AA14:AA20" si="1">Z14/32*100</f>
        <v>53.125</v>
      </c>
      <c r="AB14" s="4">
        <v>3</v>
      </c>
    </row>
    <row r="15" spans="1:28" ht="16.5" x14ac:dyDescent="0.3">
      <c r="A15" s="3" t="s">
        <v>17</v>
      </c>
      <c r="B15" s="3" t="s">
        <v>18</v>
      </c>
      <c r="C15" s="4">
        <v>2</v>
      </c>
      <c r="D15" s="4" t="s">
        <v>16</v>
      </c>
      <c r="E15" s="3" t="s">
        <v>40</v>
      </c>
      <c r="F15" s="3" t="s">
        <v>41</v>
      </c>
      <c r="G15" s="4">
        <v>3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2</v>
      </c>
      <c r="N15" s="4">
        <v>0</v>
      </c>
      <c r="O15" s="4">
        <v>0</v>
      </c>
      <c r="P15" s="4">
        <v>2</v>
      </c>
      <c r="Q15" s="4">
        <v>1</v>
      </c>
      <c r="R15" s="4">
        <v>2</v>
      </c>
      <c r="S15" s="4">
        <v>2</v>
      </c>
      <c r="T15" s="4">
        <v>0</v>
      </c>
      <c r="U15" s="4">
        <v>0</v>
      </c>
      <c r="V15" s="4">
        <v>1</v>
      </c>
      <c r="W15" s="4">
        <v>1</v>
      </c>
      <c r="X15" s="4" t="s">
        <v>10</v>
      </c>
      <c r="Y15" s="4" t="s">
        <v>10</v>
      </c>
      <c r="Z15" s="4">
        <v>16</v>
      </c>
      <c r="AA15" s="5">
        <f t="shared" si="1"/>
        <v>50</v>
      </c>
      <c r="AB15" s="4">
        <v>3</v>
      </c>
    </row>
    <row r="16" spans="1:28" ht="16.5" x14ac:dyDescent="0.3">
      <c r="A16" s="3" t="s">
        <v>17</v>
      </c>
      <c r="B16" s="3" t="s">
        <v>18</v>
      </c>
      <c r="C16" s="4">
        <v>1</v>
      </c>
      <c r="D16" s="4" t="s">
        <v>16</v>
      </c>
      <c r="E16" s="3" t="s">
        <v>42</v>
      </c>
      <c r="F16" s="3" t="s">
        <v>43</v>
      </c>
      <c r="G16" s="4">
        <v>5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2</v>
      </c>
      <c r="N16" s="4">
        <v>0</v>
      </c>
      <c r="O16" s="4">
        <v>2</v>
      </c>
      <c r="P16" s="4">
        <v>1</v>
      </c>
      <c r="Q16" s="4">
        <v>1</v>
      </c>
      <c r="R16" s="4">
        <v>2</v>
      </c>
      <c r="S16" s="4">
        <v>2</v>
      </c>
      <c r="T16" s="4">
        <v>2</v>
      </c>
      <c r="U16" s="4">
        <v>2</v>
      </c>
      <c r="V16" s="4">
        <v>1</v>
      </c>
      <c r="W16" s="4">
        <v>1</v>
      </c>
      <c r="X16" s="4">
        <v>2</v>
      </c>
      <c r="Y16" s="4">
        <v>5</v>
      </c>
      <c r="Z16" s="4">
        <v>28</v>
      </c>
      <c r="AA16" s="5">
        <f t="shared" si="1"/>
        <v>87.5</v>
      </c>
      <c r="AB16" s="4">
        <v>5</v>
      </c>
    </row>
    <row r="17" spans="1:28" ht="16.5" x14ac:dyDescent="0.3">
      <c r="A17" s="3" t="s">
        <v>17</v>
      </c>
      <c r="B17" s="3" t="s">
        <v>18</v>
      </c>
      <c r="C17" s="4">
        <v>2</v>
      </c>
      <c r="D17" s="4" t="s">
        <v>16</v>
      </c>
      <c r="E17" s="3" t="s">
        <v>44</v>
      </c>
      <c r="F17" s="3" t="s">
        <v>12</v>
      </c>
      <c r="G17" s="4">
        <v>5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2</v>
      </c>
      <c r="N17" s="4">
        <v>1</v>
      </c>
      <c r="O17" s="4">
        <v>2</v>
      </c>
      <c r="P17" s="4">
        <v>0</v>
      </c>
      <c r="Q17" s="4">
        <v>1</v>
      </c>
      <c r="R17" s="4">
        <v>2</v>
      </c>
      <c r="S17" s="4">
        <v>2</v>
      </c>
      <c r="T17" s="4">
        <v>0</v>
      </c>
      <c r="U17" s="4">
        <v>2</v>
      </c>
      <c r="V17" s="4">
        <v>1</v>
      </c>
      <c r="W17" s="4">
        <v>1</v>
      </c>
      <c r="X17" s="4">
        <v>4</v>
      </c>
      <c r="Y17" s="4">
        <v>5</v>
      </c>
      <c r="Z17" s="4">
        <v>28</v>
      </c>
      <c r="AA17" s="5">
        <f t="shared" si="1"/>
        <v>87.5</v>
      </c>
      <c r="AB17" s="4">
        <v>5</v>
      </c>
    </row>
    <row r="18" spans="1:28" ht="16.5" x14ac:dyDescent="0.3">
      <c r="A18" s="3" t="s">
        <v>17</v>
      </c>
      <c r="B18" s="3" t="s">
        <v>18</v>
      </c>
      <c r="C18" s="4">
        <v>1</v>
      </c>
      <c r="D18" s="4" t="s">
        <v>16</v>
      </c>
      <c r="E18" s="3" t="s">
        <v>45</v>
      </c>
      <c r="F18" s="3" t="s">
        <v>15</v>
      </c>
      <c r="G18" s="4">
        <v>4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2</v>
      </c>
      <c r="N18" s="4">
        <v>0</v>
      </c>
      <c r="O18" s="4">
        <v>2</v>
      </c>
      <c r="P18" s="4">
        <v>1</v>
      </c>
      <c r="Q18" s="4">
        <v>0</v>
      </c>
      <c r="R18" s="4">
        <v>0</v>
      </c>
      <c r="S18" s="4">
        <v>2</v>
      </c>
      <c r="T18" s="4">
        <v>2</v>
      </c>
      <c r="U18" s="4">
        <v>2</v>
      </c>
      <c r="V18" s="4">
        <v>0</v>
      </c>
      <c r="W18" s="4">
        <v>1</v>
      </c>
      <c r="X18" s="4">
        <v>0</v>
      </c>
      <c r="Y18" s="4">
        <v>0</v>
      </c>
      <c r="Z18" s="4">
        <v>17</v>
      </c>
      <c r="AA18" s="5">
        <f t="shared" si="1"/>
        <v>53.125</v>
      </c>
      <c r="AB18" s="4">
        <v>3</v>
      </c>
    </row>
    <row r="19" spans="1:28" ht="16.5" x14ac:dyDescent="0.3">
      <c r="A19" s="3" t="s">
        <v>17</v>
      </c>
      <c r="B19" s="3" t="s">
        <v>18</v>
      </c>
      <c r="C19" s="4">
        <v>2</v>
      </c>
      <c r="D19" s="4" t="s">
        <v>16</v>
      </c>
      <c r="E19" s="3" t="s">
        <v>46</v>
      </c>
      <c r="F19" s="3" t="s">
        <v>47</v>
      </c>
      <c r="G19" s="4">
        <v>4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2</v>
      </c>
      <c r="Q19" s="4">
        <v>0</v>
      </c>
      <c r="R19" s="4">
        <v>2</v>
      </c>
      <c r="S19" s="4">
        <v>2</v>
      </c>
      <c r="T19" s="4">
        <v>0</v>
      </c>
      <c r="U19" s="4">
        <v>2</v>
      </c>
      <c r="V19" s="4">
        <v>1</v>
      </c>
      <c r="W19" s="4">
        <v>1</v>
      </c>
      <c r="X19" s="4" t="s">
        <v>10</v>
      </c>
      <c r="Y19" s="4" t="s">
        <v>10</v>
      </c>
      <c r="Z19" s="4">
        <v>13</v>
      </c>
      <c r="AA19" s="5">
        <f t="shared" si="1"/>
        <v>40.625</v>
      </c>
      <c r="AB19" s="4">
        <v>3</v>
      </c>
    </row>
    <row r="20" spans="1:28" ht="16.5" x14ac:dyDescent="0.3">
      <c r="A20" s="3" t="s">
        <v>17</v>
      </c>
      <c r="B20" s="3" t="s">
        <v>18</v>
      </c>
      <c r="C20" s="4">
        <v>1</v>
      </c>
      <c r="D20" s="4" t="s">
        <v>16</v>
      </c>
      <c r="E20" s="3" t="s">
        <v>48</v>
      </c>
      <c r="F20" s="3" t="s">
        <v>49</v>
      </c>
      <c r="G20" s="4">
        <v>4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2</v>
      </c>
      <c r="N20" s="4">
        <v>1</v>
      </c>
      <c r="O20" s="4">
        <v>2</v>
      </c>
      <c r="P20" s="4">
        <v>1</v>
      </c>
      <c r="Q20" s="4">
        <v>0</v>
      </c>
      <c r="R20" s="4">
        <v>2</v>
      </c>
      <c r="S20" s="4">
        <v>0</v>
      </c>
      <c r="T20" s="4">
        <v>2</v>
      </c>
      <c r="U20" s="4">
        <v>2</v>
      </c>
      <c r="V20" s="4">
        <v>0</v>
      </c>
      <c r="W20" s="4">
        <v>1</v>
      </c>
      <c r="X20" s="4" t="s">
        <v>10</v>
      </c>
      <c r="Y20" s="4" t="s">
        <v>10</v>
      </c>
      <c r="Z20" s="4">
        <v>18</v>
      </c>
      <c r="AA20" s="5">
        <f t="shared" si="1"/>
        <v>56.25</v>
      </c>
      <c r="AB20" s="4">
        <v>4</v>
      </c>
    </row>
  </sheetData>
  <autoFilter ref="A1:AB20" xr:uid="{07058330-9A46-4430-B1B5-97C7F56F0B4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DAFB-21C9-4D57-8EB0-7D09F461E51A}">
  <dimension ref="A1:M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5" x14ac:dyDescent="0.25"/>
  <cols>
    <col min="1" max="1" width="20.140625" customWidth="1"/>
    <col min="2" max="2" width="31" bestFit="1" customWidth="1"/>
    <col min="3" max="3" width="11.42578125" customWidth="1"/>
    <col min="4" max="7" width="4.7109375" customWidth="1"/>
    <col min="8" max="11" width="6.28515625" customWidth="1"/>
    <col min="12" max="12" width="12.28515625" customWidth="1"/>
    <col min="13" max="13" width="8.7109375" customWidth="1"/>
  </cols>
  <sheetData>
    <row r="1" spans="1:13" ht="30" customHeight="1" x14ac:dyDescent="0.25">
      <c r="A1" s="57" t="s">
        <v>0</v>
      </c>
      <c r="B1" s="57" t="s">
        <v>1</v>
      </c>
      <c r="C1" s="59" t="s">
        <v>50</v>
      </c>
      <c r="D1" s="61" t="s">
        <v>51</v>
      </c>
      <c r="E1" s="62"/>
      <c r="F1" s="62"/>
      <c r="G1" s="63"/>
      <c r="H1" s="64" t="s">
        <v>52</v>
      </c>
      <c r="I1" s="56"/>
      <c r="J1" s="56"/>
      <c r="K1" s="65"/>
      <c r="L1" s="66" t="s">
        <v>53</v>
      </c>
      <c r="M1" s="56" t="s">
        <v>54</v>
      </c>
    </row>
    <row r="2" spans="1:13" ht="16.5" x14ac:dyDescent="0.25">
      <c r="A2" s="58"/>
      <c r="B2" s="58" t="s">
        <v>1</v>
      </c>
      <c r="C2" s="60" t="s">
        <v>50</v>
      </c>
      <c r="D2" s="7" t="s">
        <v>55</v>
      </c>
      <c r="E2" s="8" t="s">
        <v>56</v>
      </c>
      <c r="F2" s="8" t="s">
        <v>57</v>
      </c>
      <c r="G2" s="9" t="s">
        <v>58</v>
      </c>
      <c r="H2" s="7" t="s">
        <v>55</v>
      </c>
      <c r="I2" s="8" t="s">
        <v>56</v>
      </c>
      <c r="J2" s="8" t="s">
        <v>57</v>
      </c>
      <c r="K2" s="9" t="s">
        <v>58</v>
      </c>
      <c r="L2" s="66"/>
      <c r="M2" s="56"/>
    </row>
    <row r="3" spans="1:13" ht="16.5" x14ac:dyDescent="0.25">
      <c r="A3" s="10" t="s">
        <v>59</v>
      </c>
      <c r="B3" s="11" t="s">
        <v>60</v>
      </c>
      <c r="C3" s="12">
        <v>1016</v>
      </c>
      <c r="D3" s="13">
        <v>286</v>
      </c>
      <c r="E3" s="14">
        <v>341</v>
      </c>
      <c r="F3" s="14">
        <v>269</v>
      </c>
      <c r="G3" s="15">
        <v>120</v>
      </c>
      <c r="H3" s="16">
        <v>28.1496062992126</v>
      </c>
      <c r="I3" s="17">
        <v>33.562992125984252</v>
      </c>
      <c r="J3" s="17">
        <v>26.476377952755904</v>
      </c>
      <c r="K3" s="18">
        <v>11.811023622047244</v>
      </c>
      <c r="L3" s="19">
        <v>38.287401574803148</v>
      </c>
      <c r="M3" s="20">
        <v>3.2194881889763778</v>
      </c>
    </row>
    <row r="4" spans="1:13" ht="16.5" x14ac:dyDescent="0.25">
      <c r="A4" s="21" t="s">
        <v>17</v>
      </c>
      <c r="B4" s="21" t="s">
        <v>60</v>
      </c>
      <c r="C4" s="22">
        <v>19</v>
      </c>
      <c r="D4" s="23">
        <v>0</v>
      </c>
      <c r="E4" s="24">
        <v>12</v>
      </c>
      <c r="F4" s="24">
        <v>4</v>
      </c>
      <c r="G4" s="25">
        <v>3</v>
      </c>
      <c r="H4" s="26">
        <f t="shared" ref="H4:H5" si="0">D4/$C4*100</f>
        <v>0</v>
      </c>
      <c r="I4" s="27">
        <f t="shared" ref="I4:K5" si="1">E4/$C4*100</f>
        <v>63.157894736842103</v>
      </c>
      <c r="J4" s="27">
        <f t="shared" si="1"/>
        <v>21.052631578947366</v>
      </c>
      <c r="K4" s="28">
        <f t="shared" si="1"/>
        <v>15.789473684210526</v>
      </c>
      <c r="L4" s="29">
        <f t="shared" ref="L4:L5" si="2">J4+K4</f>
        <v>36.84210526315789</v>
      </c>
      <c r="M4" s="27">
        <f t="shared" ref="M4:M5" si="3">(D4*2+E4*3+F4*4+G4*5)/C4</f>
        <v>3.5263157894736841</v>
      </c>
    </row>
    <row r="5" spans="1:13" ht="16.5" x14ac:dyDescent="0.25">
      <c r="A5" s="30" t="s">
        <v>17</v>
      </c>
      <c r="B5" s="30" t="s">
        <v>18</v>
      </c>
      <c r="C5" s="31">
        <v>19</v>
      </c>
      <c r="D5" s="32">
        <v>0</v>
      </c>
      <c r="E5" s="4">
        <v>12</v>
      </c>
      <c r="F5" s="4">
        <v>4</v>
      </c>
      <c r="G5" s="33">
        <v>3</v>
      </c>
      <c r="H5" s="34">
        <f t="shared" si="0"/>
        <v>0</v>
      </c>
      <c r="I5" s="5">
        <f t="shared" si="1"/>
        <v>63.157894736842103</v>
      </c>
      <c r="J5" s="5">
        <f t="shared" si="1"/>
        <v>21.052631578947366</v>
      </c>
      <c r="K5" s="35">
        <f t="shared" si="1"/>
        <v>15.789473684210526</v>
      </c>
      <c r="L5" s="36">
        <f t="shared" si="2"/>
        <v>36.84210526315789</v>
      </c>
      <c r="M5" s="5">
        <f t="shared" si="3"/>
        <v>3.5263157894736841</v>
      </c>
    </row>
  </sheetData>
  <autoFilter ref="A1:C5" xr:uid="{9107DD96-0049-48DE-A4B5-221D2885629D}"/>
  <mergeCells count="7">
    <mergeCell ref="M1:M2"/>
    <mergeCell ref="A1:A2"/>
    <mergeCell ref="B1:B2"/>
    <mergeCell ref="C1:C2"/>
    <mergeCell ref="D1:G1"/>
    <mergeCell ref="H1:K1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DFA8-1A88-423D-83C1-9BC538A8257E}">
  <dimension ref="A1:V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0" sqref="B10"/>
    </sheetView>
  </sheetViews>
  <sheetFormatPr defaultRowHeight="15" x14ac:dyDescent="0.25"/>
  <cols>
    <col min="1" max="1" width="20.140625" customWidth="1"/>
    <col min="2" max="2" width="31" bestFit="1" customWidth="1"/>
    <col min="3" max="3" width="8" customWidth="1"/>
    <col min="4" max="4" width="12.28515625" customWidth="1"/>
    <col min="5" max="22" width="6.28515625" customWidth="1"/>
  </cols>
  <sheetData>
    <row r="1" spans="1:22" ht="16.5" x14ac:dyDescent="0.25">
      <c r="A1" s="67" t="s">
        <v>0</v>
      </c>
      <c r="B1" s="67" t="s">
        <v>1</v>
      </c>
      <c r="C1" s="67" t="s">
        <v>61</v>
      </c>
      <c r="D1" s="67" t="s">
        <v>62</v>
      </c>
      <c r="E1" s="70" t="s">
        <v>63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66"/>
    </row>
    <row r="2" spans="1:22" ht="16.5" x14ac:dyDescent="0.25">
      <c r="A2" s="68"/>
      <c r="B2" s="68"/>
      <c r="C2" s="68"/>
      <c r="D2" s="68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8">
        <v>16</v>
      </c>
      <c r="U2" s="8">
        <v>17</v>
      </c>
      <c r="V2" s="8">
        <v>18</v>
      </c>
    </row>
    <row r="3" spans="1:22" ht="16.5" x14ac:dyDescent="0.25">
      <c r="A3" s="68"/>
      <c r="B3" s="68"/>
      <c r="C3" s="68"/>
      <c r="D3" s="68"/>
      <c r="E3" s="70" t="s">
        <v>64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66"/>
    </row>
    <row r="4" spans="1:22" ht="16.5" x14ac:dyDescent="0.25">
      <c r="A4" s="69"/>
      <c r="B4" s="69"/>
      <c r="C4" s="69"/>
      <c r="D4" s="69"/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2</v>
      </c>
      <c r="K4" s="8">
        <v>1</v>
      </c>
      <c r="L4" s="8">
        <v>2</v>
      </c>
      <c r="M4" s="8">
        <v>2</v>
      </c>
      <c r="N4" s="8">
        <v>1</v>
      </c>
      <c r="O4" s="8">
        <v>2</v>
      </c>
      <c r="P4" s="8">
        <v>2</v>
      </c>
      <c r="Q4" s="8">
        <v>2</v>
      </c>
      <c r="R4" s="8">
        <v>2</v>
      </c>
      <c r="S4" s="8">
        <v>1</v>
      </c>
      <c r="T4" s="8">
        <v>1</v>
      </c>
      <c r="U4" s="8">
        <v>4</v>
      </c>
      <c r="V4" s="8">
        <v>5</v>
      </c>
    </row>
    <row r="5" spans="1:22" ht="16.5" x14ac:dyDescent="0.25">
      <c r="A5" s="38" t="s">
        <v>59</v>
      </c>
      <c r="B5" s="38" t="s">
        <v>60</v>
      </c>
      <c r="C5" s="39">
        <v>1016</v>
      </c>
      <c r="D5" s="40">
        <v>46.659694881889763</v>
      </c>
      <c r="E5" s="42">
        <v>69.685039370078741</v>
      </c>
      <c r="F5" s="42">
        <v>65.551181102362193</v>
      </c>
      <c r="G5" s="42">
        <v>51.771653543307082</v>
      </c>
      <c r="H5" s="42">
        <v>54.133858267716541</v>
      </c>
      <c r="I5" s="42">
        <v>44.291338582677163</v>
      </c>
      <c r="J5" s="42">
        <v>49.458661417322837</v>
      </c>
      <c r="K5" s="42">
        <v>32.775590551181097</v>
      </c>
      <c r="L5" s="42">
        <v>59.645669291338585</v>
      </c>
      <c r="M5" s="42">
        <v>33.562992125984252</v>
      </c>
      <c r="N5" s="42">
        <v>52.263779527559052</v>
      </c>
      <c r="O5" s="42">
        <v>56.397637795275593</v>
      </c>
      <c r="P5" s="42">
        <v>70.423228346456696</v>
      </c>
      <c r="Q5" s="42">
        <v>54.921259842519689</v>
      </c>
      <c r="R5" s="42">
        <v>51.181102362204726</v>
      </c>
      <c r="S5" s="42">
        <v>26.968503937007878</v>
      </c>
      <c r="T5" s="42">
        <v>57.677165354330704</v>
      </c>
      <c r="U5" s="42">
        <v>30.290354330708663</v>
      </c>
      <c r="V5" s="42">
        <v>33.129921259842519</v>
      </c>
    </row>
    <row r="6" spans="1:22" ht="16.5" x14ac:dyDescent="0.25">
      <c r="A6" s="41" t="s">
        <v>17</v>
      </c>
      <c r="B6" s="41" t="s">
        <v>60</v>
      </c>
      <c r="C6" s="24">
        <v>19</v>
      </c>
      <c r="D6" s="27">
        <v>56.414473684210527</v>
      </c>
      <c r="E6" s="5">
        <v>84.210526315789465</v>
      </c>
      <c r="F6" s="5">
        <v>89.473684210526315</v>
      </c>
      <c r="G6" s="5">
        <v>94.73684210526315</v>
      </c>
      <c r="H6" s="5">
        <v>89.473684210526315</v>
      </c>
      <c r="I6" s="5">
        <v>78.94736842105263</v>
      </c>
      <c r="J6" s="5">
        <v>57.894736842105267</v>
      </c>
      <c r="K6" s="5">
        <v>63.157894736842103</v>
      </c>
      <c r="L6" s="5">
        <v>52.631578947368418</v>
      </c>
      <c r="M6" s="5">
        <v>60.526315789473685</v>
      </c>
      <c r="N6" s="5">
        <v>52.631578947368418</v>
      </c>
      <c r="O6" s="5">
        <v>84.210526315789465</v>
      </c>
      <c r="P6" s="5">
        <v>78.94736842105263</v>
      </c>
      <c r="Q6" s="5">
        <v>68.421052631578945</v>
      </c>
      <c r="R6" s="5">
        <v>47.368421052631575</v>
      </c>
      <c r="S6" s="5">
        <v>78.94736842105263</v>
      </c>
      <c r="T6" s="5">
        <v>100</v>
      </c>
      <c r="U6" s="5">
        <v>18.421052631578945</v>
      </c>
      <c r="V6" s="5">
        <v>20</v>
      </c>
    </row>
    <row r="7" spans="1:22" ht="16.5" x14ac:dyDescent="0.25">
      <c r="A7" s="37" t="s">
        <v>17</v>
      </c>
      <c r="B7" s="37" t="s">
        <v>18</v>
      </c>
      <c r="C7" s="4">
        <v>19</v>
      </c>
      <c r="D7" s="5">
        <v>56.414473684210527</v>
      </c>
      <c r="E7" s="5">
        <v>84.210526315789465</v>
      </c>
      <c r="F7" s="5">
        <v>89.473684210526315</v>
      </c>
      <c r="G7" s="5">
        <v>94.73684210526315</v>
      </c>
      <c r="H7" s="5">
        <v>89.473684210526315</v>
      </c>
      <c r="I7" s="5">
        <v>78.94736842105263</v>
      </c>
      <c r="J7" s="5">
        <v>57.894736842105267</v>
      </c>
      <c r="K7" s="5">
        <v>63.157894736842103</v>
      </c>
      <c r="L7" s="5">
        <v>52.631578947368418</v>
      </c>
      <c r="M7" s="5">
        <v>60.526315789473685</v>
      </c>
      <c r="N7" s="5">
        <v>52.631578947368418</v>
      </c>
      <c r="O7" s="5">
        <v>84.210526315789465</v>
      </c>
      <c r="P7" s="5">
        <v>78.94736842105263</v>
      </c>
      <c r="Q7" s="5">
        <v>68.421052631578945</v>
      </c>
      <c r="R7" s="5">
        <v>47.368421052631575</v>
      </c>
      <c r="S7" s="5">
        <v>78.94736842105263</v>
      </c>
      <c r="T7" s="5">
        <v>100</v>
      </c>
      <c r="U7" s="5">
        <v>18.421052631578945</v>
      </c>
      <c r="V7" s="5">
        <v>20</v>
      </c>
    </row>
  </sheetData>
  <autoFilter ref="A1:D7" xr:uid="{D2DEC3FB-F948-413D-947A-F319DE66CBA6}"/>
  <mergeCells count="6">
    <mergeCell ref="A1:A4"/>
    <mergeCell ref="B1:B4"/>
    <mergeCell ref="C1:C4"/>
    <mergeCell ref="D1:D4"/>
    <mergeCell ref="E1:V1"/>
    <mergeCell ref="E3:V3"/>
  </mergeCells>
  <conditionalFormatting sqref="E5:V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7E54-B88A-42CB-9E66-89F2EE54684D}">
  <dimension ref="A1:J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6" sqref="B6"/>
    </sheetView>
  </sheetViews>
  <sheetFormatPr defaultRowHeight="15" x14ac:dyDescent="0.25"/>
  <cols>
    <col min="1" max="1" width="20.140625" customWidth="1"/>
    <col min="2" max="2" width="31" bestFit="1" customWidth="1"/>
    <col min="3" max="3" width="11.42578125" customWidth="1"/>
    <col min="4" max="4" width="10.28515625" customWidth="1"/>
    <col min="5" max="5" width="13.5703125" customWidth="1"/>
    <col min="6" max="6" width="10.85546875" customWidth="1"/>
    <col min="7" max="7" width="10.140625" customWidth="1"/>
    <col min="8" max="8" width="13.85546875" customWidth="1"/>
    <col min="9" max="9" width="11.140625" customWidth="1"/>
    <col min="10" max="10" width="16.7109375" customWidth="1"/>
  </cols>
  <sheetData>
    <row r="1" spans="1:10" ht="31.5" customHeight="1" x14ac:dyDescent="0.25">
      <c r="A1" s="43" t="s">
        <v>0</v>
      </c>
      <c r="B1" s="43" t="s">
        <v>1</v>
      </c>
      <c r="C1" s="44" t="s">
        <v>50</v>
      </c>
      <c r="D1" s="45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</row>
    <row r="2" spans="1:10" ht="16.5" x14ac:dyDescent="0.25">
      <c r="A2" s="10" t="s">
        <v>59</v>
      </c>
      <c r="B2" s="11" t="s">
        <v>60</v>
      </c>
      <c r="C2" s="12">
        <v>1016</v>
      </c>
      <c r="D2" s="39">
        <v>630</v>
      </c>
      <c r="E2" s="39">
        <v>317</v>
      </c>
      <c r="F2" s="39">
        <v>69</v>
      </c>
      <c r="G2" s="40">
        <f t="shared" ref="G2:G4" si="0">D2/C2*100</f>
        <v>62.00787401574803</v>
      </c>
      <c r="H2" s="40">
        <f t="shared" ref="H2:H4" si="1">E2/C2*100</f>
        <v>31.200787401574804</v>
      </c>
      <c r="I2" s="40">
        <f t="shared" ref="I2:I4" si="2">F2/C2*100</f>
        <v>6.7913385826771657</v>
      </c>
      <c r="J2" s="46"/>
    </row>
    <row r="3" spans="1:10" ht="16.5" x14ac:dyDescent="0.25">
      <c r="A3" s="21" t="s">
        <v>17</v>
      </c>
      <c r="B3" s="47" t="s">
        <v>60</v>
      </c>
      <c r="C3" s="22">
        <v>19</v>
      </c>
      <c r="D3" s="24">
        <v>3</v>
      </c>
      <c r="E3" s="24">
        <v>16</v>
      </c>
      <c r="F3" s="24">
        <v>0</v>
      </c>
      <c r="G3" s="27">
        <f t="shared" si="0"/>
        <v>15.789473684210526</v>
      </c>
      <c r="H3" s="27">
        <f t="shared" si="1"/>
        <v>84.210526315789465</v>
      </c>
      <c r="I3" s="27">
        <f t="shared" si="2"/>
        <v>0</v>
      </c>
      <c r="J3" s="4"/>
    </row>
    <row r="4" spans="1:10" ht="16.5" x14ac:dyDescent="0.25">
      <c r="A4" s="30" t="s">
        <v>17</v>
      </c>
      <c r="B4" s="30" t="s">
        <v>18</v>
      </c>
      <c r="C4" s="31">
        <v>19</v>
      </c>
      <c r="D4" s="4">
        <v>3</v>
      </c>
      <c r="E4" s="4">
        <v>16</v>
      </c>
      <c r="F4" s="4">
        <v>0</v>
      </c>
      <c r="G4" s="42">
        <f t="shared" si="0"/>
        <v>15.789473684210526</v>
      </c>
      <c r="H4" s="42">
        <f t="shared" si="1"/>
        <v>84.210526315789465</v>
      </c>
      <c r="I4" s="42">
        <f t="shared" si="2"/>
        <v>0</v>
      </c>
      <c r="J4" s="4"/>
    </row>
  </sheetData>
  <autoFilter ref="A1:J4" xr:uid="{4AEE1FD1-6D7A-477C-B880-30E4EDCBB76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4212-629F-4F8A-8E4B-895BAF019A69}">
  <dimension ref="A1:W1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15" sqref="B15"/>
    </sheetView>
  </sheetViews>
  <sheetFormatPr defaultRowHeight="15" x14ac:dyDescent="0.25"/>
  <cols>
    <col min="1" max="1" width="19.140625" customWidth="1"/>
    <col min="2" max="2" width="24.28515625" customWidth="1"/>
    <col min="3" max="3" width="29" customWidth="1"/>
    <col min="4" max="4" width="7" customWidth="1"/>
    <col min="5" max="5" width="11.85546875" customWidth="1"/>
    <col min="6" max="23" width="5.7109375" customWidth="1"/>
  </cols>
  <sheetData>
    <row r="1" spans="1:23" ht="16.5" x14ac:dyDescent="0.25">
      <c r="A1" s="67" t="s">
        <v>0</v>
      </c>
      <c r="B1" s="67" t="s">
        <v>1</v>
      </c>
      <c r="C1" s="67" t="s">
        <v>72</v>
      </c>
      <c r="D1" s="67" t="s">
        <v>61</v>
      </c>
      <c r="E1" s="67" t="s">
        <v>62</v>
      </c>
      <c r="F1" s="70" t="s">
        <v>63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66"/>
    </row>
    <row r="2" spans="1:23" ht="16.5" x14ac:dyDescent="0.25">
      <c r="A2" s="68" t="s">
        <v>0</v>
      </c>
      <c r="B2" s="68" t="s">
        <v>1</v>
      </c>
      <c r="C2" s="68" t="s">
        <v>72</v>
      </c>
      <c r="D2" s="68" t="s">
        <v>61</v>
      </c>
      <c r="E2" s="68" t="s">
        <v>62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10</v>
      </c>
      <c r="P2" s="8">
        <v>11</v>
      </c>
      <c r="Q2" s="8">
        <v>12</v>
      </c>
      <c r="R2" s="8">
        <v>13</v>
      </c>
      <c r="S2" s="8">
        <v>14</v>
      </c>
      <c r="T2" s="8">
        <v>15</v>
      </c>
      <c r="U2" s="8">
        <v>16</v>
      </c>
      <c r="V2" s="8">
        <v>17</v>
      </c>
      <c r="W2" s="8">
        <v>18</v>
      </c>
    </row>
    <row r="3" spans="1:23" ht="16.5" x14ac:dyDescent="0.25">
      <c r="A3" s="68"/>
      <c r="B3" s="68"/>
      <c r="C3" s="68"/>
      <c r="D3" s="68"/>
      <c r="E3" s="68"/>
      <c r="F3" s="70" t="s">
        <v>64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6"/>
    </row>
    <row r="4" spans="1:23" ht="16.5" x14ac:dyDescent="0.25">
      <c r="A4" s="69"/>
      <c r="B4" s="69"/>
      <c r="C4" s="69"/>
      <c r="D4" s="69"/>
      <c r="E4" s="69"/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2</v>
      </c>
      <c r="L4" s="1">
        <v>1</v>
      </c>
      <c r="M4" s="1">
        <v>2</v>
      </c>
      <c r="N4" s="1">
        <v>2</v>
      </c>
      <c r="O4" s="1">
        <v>1</v>
      </c>
      <c r="P4" s="1">
        <v>2</v>
      </c>
      <c r="Q4" s="1">
        <v>2</v>
      </c>
      <c r="R4" s="1">
        <v>2</v>
      </c>
      <c r="S4" s="1">
        <v>2</v>
      </c>
      <c r="T4" s="1">
        <v>1</v>
      </c>
      <c r="U4" s="1">
        <v>1</v>
      </c>
      <c r="V4" s="1">
        <v>4</v>
      </c>
      <c r="W4" s="1">
        <v>5</v>
      </c>
    </row>
    <row r="5" spans="1:23" ht="16.5" x14ac:dyDescent="0.25">
      <c r="A5" s="38" t="s">
        <v>59</v>
      </c>
      <c r="B5" s="38" t="s">
        <v>60</v>
      </c>
      <c r="C5" s="38" t="s">
        <v>60</v>
      </c>
      <c r="D5" s="39">
        <v>1016</v>
      </c>
      <c r="E5" s="40">
        <v>46.659694881889763</v>
      </c>
      <c r="F5" s="48">
        <v>69.685039370078741</v>
      </c>
      <c r="G5" s="48">
        <v>65.551181102362193</v>
      </c>
      <c r="H5" s="48">
        <v>51.771653543307082</v>
      </c>
      <c r="I5" s="48">
        <v>54.133858267716541</v>
      </c>
      <c r="J5" s="48">
        <v>44.291338582677163</v>
      </c>
      <c r="K5" s="48">
        <v>49.458661417322837</v>
      </c>
      <c r="L5" s="48">
        <v>32.775590551181097</v>
      </c>
      <c r="M5" s="48">
        <v>59.645669291338585</v>
      </c>
      <c r="N5" s="48">
        <v>33.562992125984252</v>
      </c>
      <c r="O5" s="48">
        <v>52.263779527559052</v>
      </c>
      <c r="P5" s="48">
        <v>56.397637795275593</v>
      </c>
      <c r="Q5" s="48">
        <v>70.423228346456696</v>
      </c>
      <c r="R5" s="48">
        <v>54.921259842519689</v>
      </c>
      <c r="S5" s="48">
        <v>51.181102362204726</v>
      </c>
      <c r="T5" s="48">
        <v>26.968503937007878</v>
      </c>
      <c r="U5" s="48">
        <v>57.677165354330704</v>
      </c>
      <c r="V5" s="48">
        <v>30.290354330708663</v>
      </c>
      <c r="W5" s="48">
        <v>33.129921259842519</v>
      </c>
    </row>
    <row r="6" spans="1:23" ht="16.5" x14ac:dyDescent="0.3">
      <c r="A6" s="38" t="s">
        <v>59</v>
      </c>
      <c r="B6" s="38" t="s">
        <v>60</v>
      </c>
      <c r="C6" s="49" t="s">
        <v>73</v>
      </c>
      <c r="D6" s="39">
        <v>286</v>
      </c>
      <c r="E6" s="40">
        <v>17.711975524475523</v>
      </c>
      <c r="F6" s="48">
        <v>37.76223776223776</v>
      </c>
      <c r="G6" s="48">
        <v>30.76923076923077</v>
      </c>
      <c r="H6" s="48">
        <v>22.727272727272727</v>
      </c>
      <c r="I6" s="48">
        <v>22.02797202797203</v>
      </c>
      <c r="J6" s="48">
        <v>13.986013986013987</v>
      </c>
      <c r="K6" s="48">
        <v>9.6153846153846168</v>
      </c>
      <c r="L6" s="48">
        <v>20.97902097902098</v>
      </c>
      <c r="M6" s="48">
        <v>21.328671328671327</v>
      </c>
      <c r="N6" s="48">
        <v>20.27972027972028</v>
      </c>
      <c r="O6" s="48">
        <v>25.874125874125873</v>
      </c>
      <c r="P6" s="48">
        <v>27.972027972027973</v>
      </c>
      <c r="Q6" s="48">
        <v>39.86013986013986</v>
      </c>
      <c r="R6" s="48">
        <v>21.153846153846153</v>
      </c>
      <c r="S6" s="48">
        <v>19.405594405594407</v>
      </c>
      <c r="T6" s="48">
        <v>1.048951048951049</v>
      </c>
      <c r="U6" s="48">
        <v>26.923076923076923</v>
      </c>
      <c r="V6" s="48">
        <v>6.2062937062937067</v>
      </c>
      <c r="W6" s="48">
        <v>4.1258741258741258</v>
      </c>
    </row>
    <row r="7" spans="1:23" ht="16.5" x14ac:dyDescent="0.3">
      <c r="A7" s="38" t="s">
        <v>59</v>
      </c>
      <c r="B7" s="38" t="s">
        <v>60</v>
      </c>
      <c r="C7" s="49" t="s">
        <v>74</v>
      </c>
      <c r="D7" s="39">
        <v>341</v>
      </c>
      <c r="E7" s="40">
        <v>43.200146627565985</v>
      </c>
      <c r="F7" s="48">
        <v>74.193548387096769</v>
      </c>
      <c r="G7" s="48">
        <v>70.674486803519059</v>
      </c>
      <c r="H7" s="48">
        <v>50.439882697947212</v>
      </c>
      <c r="I7" s="48">
        <v>53.958944281524921</v>
      </c>
      <c r="J7" s="48">
        <v>45.747800586510259</v>
      </c>
      <c r="K7" s="48">
        <v>48.826979472140764</v>
      </c>
      <c r="L7" s="48">
        <v>35.19061583577713</v>
      </c>
      <c r="M7" s="48">
        <v>61.29032258064516</v>
      </c>
      <c r="N7" s="48">
        <v>36.656891495601172</v>
      </c>
      <c r="O7" s="48">
        <v>52.785923753665685</v>
      </c>
      <c r="P7" s="48">
        <v>57.624633431085051</v>
      </c>
      <c r="Q7" s="48">
        <v>73.167155425219946</v>
      </c>
      <c r="R7" s="48">
        <v>53.519061583577709</v>
      </c>
      <c r="S7" s="48">
        <v>47.653958944281527</v>
      </c>
      <c r="T7" s="48">
        <v>23.460410557184751</v>
      </c>
      <c r="U7" s="48">
        <v>56.598240469208214</v>
      </c>
      <c r="V7" s="48">
        <v>19.13489736070381</v>
      </c>
      <c r="W7" s="48">
        <v>17.067448680351909</v>
      </c>
    </row>
    <row r="8" spans="1:23" ht="16.5" x14ac:dyDescent="0.3">
      <c r="A8" s="38" t="s">
        <v>59</v>
      </c>
      <c r="B8" s="38" t="s">
        <v>60</v>
      </c>
      <c r="C8" s="49" t="s">
        <v>75</v>
      </c>
      <c r="D8" s="39">
        <v>269</v>
      </c>
      <c r="E8" s="40">
        <v>64.97444237918215</v>
      </c>
      <c r="F8" s="48">
        <v>85.501858736059475</v>
      </c>
      <c r="G8" s="48">
        <v>82.899628252788105</v>
      </c>
      <c r="H8" s="48">
        <v>68.029739776951672</v>
      </c>
      <c r="I8" s="48">
        <v>71.74721189591078</v>
      </c>
      <c r="J8" s="48">
        <v>59.479553903345725</v>
      </c>
      <c r="K8" s="48">
        <v>73.048327137546465</v>
      </c>
      <c r="L8" s="48">
        <v>37.54646840148699</v>
      </c>
      <c r="M8" s="48">
        <v>82.527881040892197</v>
      </c>
      <c r="N8" s="48">
        <v>37.918215613382898</v>
      </c>
      <c r="O8" s="48">
        <v>65.05576208178438</v>
      </c>
      <c r="P8" s="48">
        <v>75.278810408921942</v>
      </c>
      <c r="Q8" s="48">
        <v>86.988847583643121</v>
      </c>
      <c r="R8" s="48">
        <v>75.092936802973981</v>
      </c>
      <c r="S8" s="48">
        <v>72.676579925650557</v>
      </c>
      <c r="T8" s="48">
        <v>39.405204460966544</v>
      </c>
      <c r="U8" s="48">
        <v>77.695167286245351</v>
      </c>
      <c r="V8" s="48">
        <v>47.490706319702603</v>
      </c>
      <c r="W8" s="48">
        <v>58.959107806691449</v>
      </c>
    </row>
    <row r="9" spans="1:23" ht="16.5" x14ac:dyDescent="0.3">
      <c r="A9" s="38" t="s">
        <v>59</v>
      </c>
      <c r="B9" s="38" t="s">
        <v>60</v>
      </c>
      <c r="C9" s="49" t="s">
        <v>76</v>
      </c>
      <c r="D9" s="39">
        <v>120</v>
      </c>
      <c r="E9" s="40">
        <v>84.427083333333329</v>
      </c>
      <c r="F9" s="48">
        <v>97.5</v>
      </c>
      <c r="G9" s="48">
        <v>95</v>
      </c>
      <c r="H9" s="48">
        <v>88.333333333333329</v>
      </c>
      <c r="I9" s="48">
        <v>91.666666666666657</v>
      </c>
      <c r="J9" s="48">
        <v>78.333333333333329</v>
      </c>
      <c r="K9" s="48">
        <v>93.333333333333329</v>
      </c>
      <c r="L9" s="48">
        <v>43.333333333333336</v>
      </c>
      <c r="M9" s="48">
        <v>95</v>
      </c>
      <c r="N9" s="48">
        <v>46.666666666666664</v>
      </c>
      <c r="O9" s="48">
        <v>85</v>
      </c>
      <c r="P9" s="48">
        <v>78.333333333333329</v>
      </c>
      <c r="Q9" s="48">
        <v>98.333333333333329</v>
      </c>
      <c r="R9" s="48">
        <v>94.166666666666671</v>
      </c>
      <c r="S9" s="48">
        <v>88.75</v>
      </c>
      <c r="T9" s="48">
        <v>70.833333333333343</v>
      </c>
      <c r="U9" s="48">
        <v>89.166666666666671</v>
      </c>
      <c r="V9" s="48">
        <v>80.833333333333329</v>
      </c>
      <c r="W9" s="48">
        <v>90</v>
      </c>
    </row>
    <row r="10" spans="1:23" ht="16.5" x14ac:dyDescent="0.25">
      <c r="A10" s="41" t="s">
        <v>17</v>
      </c>
      <c r="B10" s="41" t="s">
        <v>60</v>
      </c>
      <c r="C10" s="41" t="s">
        <v>60</v>
      </c>
      <c r="D10" s="24">
        <v>19</v>
      </c>
      <c r="E10" s="27">
        <v>56.414473684210527</v>
      </c>
      <c r="F10" s="50">
        <v>84.210526315789465</v>
      </c>
      <c r="G10" s="50">
        <v>89.473684210526315</v>
      </c>
      <c r="H10" s="50">
        <v>94.73684210526315</v>
      </c>
      <c r="I10" s="50">
        <v>89.473684210526315</v>
      </c>
      <c r="J10" s="50">
        <v>78.94736842105263</v>
      </c>
      <c r="K10" s="50">
        <v>57.894736842105267</v>
      </c>
      <c r="L10" s="50">
        <v>63.157894736842103</v>
      </c>
      <c r="M10" s="50">
        <v>52.631578947368418</v>
      </c>
      <c r="N10" s="50">
        <v>60.526315789473685</v>
      </c>
      <c r="O10" s="50">
        <v>52.631578947368418</v>
      </c>
      <c r="P10" s="50">
        <v>84.210526315789465</v>
      </c>
      <c r="Q10" s="50">
        <v>78.94736842105263</v>
      </c>
      <c r="R10" s="50">
        <v>68.421052631578945</v>
      </c>
      <c r="S10" s="50">
        <v>47.368421052631575</v>
      </c>
      <c r="T10" s="50">
        <v>78.94736842105263</v>
      </c>
      <c r="U10" s="50">
        <v>100</v>
      </c>
      <c r="V10" s="50">
        <v>18.421052631578945</v>
      </c>
      <c r="W10" s="50">
        <v>20</v>
      </c>
    </row>
    <row r="11" spans="1:23" ht="16.5" x14ac:dyDescent="0.25">
      <c r="A11" s="51" t="s">
        <v>17</v>
      </c>
      <c r="B11" s="51" t="s">
        <v>18</v>
      </c>
      <c r="C11" s="51"/>
      <c r="D11" s="52">
        <v>19</v>
      </c>
      <c r="E11" s="53">
        <v>56.414473684210527</v>
      </c>
      <c r="F11" s="54">
        <v>84.210526315789465</v>
      </c>
      <c r="G11" s="54">
        <v>89.473684210526315</v>
      </c>
      <c r="H11" s="54">
        <v>94.73684210526315</v>
      </c>
      <c r="I11" s="54">
        <v>89.473684210526315</v>
      </c>
      <c r="J11" s="54">
        <v>78.94736842105263</v>
      </c>
      <c r="K11" s="54">
        <v>57.894736842105267</v>
      </c>
      <c r="L11" s="54">
        <v>63.157894736842103</v>
      </c>
      <c r="M11" s="54">
        <v>52.631578947368418</v>
      </c>
      <c r="N11" s="54">
        <v>60.526315789473685</v>
      </c>
      <c r="O11" s="54">
        <v>52.631578947368418</v>
      </c>
      <c r="P11" s="54">
        <v>84.210526315789465</v>
      </c>
      <c r="Q11" s="54">
        <v>78.94736842105263</v>
      </c>
      <c r="R11" s="54">
        <v>68.421052631578945</v>
      </c>
      <c r="S11" s="54">
        <v>47.368421052631575</v>
      </c>
      <c r="T11" s="54">
        <v>78.94736842105263</v>
      </c>
      <c r="U11" s="54">
        <v>100</v>
      </c>
      <c r="V11" s="54">
        <v>18.421052631578945</v>
      </c>
      <c r="W11" s="54">
        <v>20</v>
      </c>
    </row>
    <row r="12" spans="1:23" ht="16.5" x14ac:dyDescent="0.25">
      <c r="A12" s="37" t="s">
        <v>17</v>
      </c>
      <c r="B12" s="37" t="s">
        <v>60</v>
      </c>
      <c r="C12" s="37" t="s">
        <v>74</v>
      </c>
      <c r="D12" s="4">
        <v>12</v>
      </c>
      <c r="E12" s="5">
        <v>46.354166666666664</v>
      </c>
      <c r="F12" s="55">
        <v>75</v>
      </c>
      <c r="G12" s="55">
        <v>83.333333333333343</v>
      </c>
      <c r="H12" s="55">
        <v>91.666666666666657</v>
      </c>
      <c r="I12" s="55">
        <v>83.333333333333343</v>
      </c>
      <c r="J12" s="55">
        <v>75</v>
      </c>
      <c r="K12" s="55">
        <v>41.666666666666671</v>
      </c>
      <c r="L12" s="55">
        <v>58.333333333333336</v>
      </c>
      <c r="M12" s="55">
        <v>33.333333333333329</v>
      </c>
      <c r="N12" s="55">
        <v>62.5</v>
      </c>
      <c r="O12" s="55">
        <v>41.666666666666671</v>
      </c>
      <c r="P12" s="55">
        <v>83.333333333333343</v>
      </c>
      <c r="Q12" s="55">
        <v>83.333333333333343</v>
      </c>
      <c r="R12" s="55">
        <v>58.333333333333336</v>
      </c>
      <c r="S12" s="55">
        <v>33.333333333333329</v>
      </c>
      <c r="T12" s="55">
        <v>75</v>
      </c>
      <c r="U12" s="55">
        <v>100</v>
      </c>
      <c r="V12" s="55">
        <v>0</v>
      </c>
      <c r="W12" s="55">
        <v>1.6666666666666667</v>
      </c>
    </row>
    <row r="13" spans="1:23" ht="16.5" x14ac:dyDescent="0.25">
      <c r="A13" s="37" t="s">
        <v>17</v>
      </c>
      <c r="B13" s="37" t="s">
        <v>60</v>
      </c>
      <c r="C13" s="37" t="s">
        <v>75</v>
      </c>
      <c r="D13" s="4">
        <v>4</v>
      </c>
      <c r="E13" s="5">
        <v>63.28125</v>
      </c>
      <c r="F13" s="55">
        <v>100</v>
      </c>
      <c r="G13" s="55">
        <v>100</v>
      </c>
      <c r="H13" s="55">
        <v>100</v>
      </c>
      <c r="I13" s="55">
        <v>100</v>
      </c>
      <c r="J13" s="55">
        <v>75</v>
      </c>
      <c r="K13" s="55">
        <v>75</v>
      </c>
      <c r="L13" s="55">
        <v>75</v>
      </c>
      <c r="M13" s="55">
        <v>75</v>
      </c>
      <c r="N13" s="55">
        <v>62.5</v>
      </c>
      <c r="O13" s="55">
        <v>50</v>
      </c>
      <c r="P13" s="55">
        <v>75</v>
      </c>
      <c r="Q13" s="55">
        <v>50</v>
      </c>
      <c r="R13" s="55">
        <v>100</v>
      </c>
      <c r="S13" s="55">
        <v>75</v>
      </c>
      <c r="T13" s="55">
        <v>75</v>
      </c>
      <c r="U13" s="55">
        <v>100</v>
      </c>
      <c r="V13" s="55">
        <v>25</v>
      </c>
      <c r="W13" s="55">
        <v>25</v>
      </c>
    </row>
    <row r="14" spans="1:23" ht="16.5" x14ac:dyDescent="0.25">
      <c r="A14" s="37" t="s">
        <v>17</v>
      </c>
      <c r="B14" s="37" t="s">
        <v>60</v>
      </c>
      <c r="C14" s="37" t="s">
        <v>76</v>
      </c>
      <c r="D14" s="4">
        <v>3</v>
      </c>
      <c r="E14" s="5">
        <v>87.5</v>
      </c>
      <c r="F14" s="55">
        <v>100</v>
      </c>
      <c r="G14" s="55">
        <v>100</v>
      </c>
      <c r="H14" s="55">
        <v>100</v>
      </c>
      <c r="I14" s="55">
        <v>100</v>
      </c>
      <c r="J14" s="55">
        <v>100</v>
      </c>
      <c r="K14" s="55">
        <v>100</v>
      </c>
      <c r="L14" s="55">
        <v>66.666666666666657</v>
      </c>
      <c r="M14" s="55">
        <v>100</v>
      </c>
      <c r="N14" s="55">
        <v>50</v>
      </c>
      <c r="O14" s="55">
        <v>100</v>
      </c>
      <c r="P14" s="55">
        <v>100</v>
      </c>
      <c r="Q14" s="55">
        <v>100</v>
      </c>
      <c r="R14" s="55">
        <v>66.666666666666657</v>
      </c>
      <c r="S14" s="55">
        <v>66.666666666666657</v>
      </c>
      <c r="T14" s="55">
        <v>100</v>
      </c>
      <c r="U14" s="55">
        <v>100</v>
      </c>
      <c r="V14" s="55">
        <v>83.333333333333343</v>
      </c>
      <c r="W14" s="55">
        <v>86.666666666666671</v>
      </c>
    </row>
  </sheetData>
  <autoFilter ref="A1:E14" xr:uid="{53B05776-0D3D-44C3-809F-4F9BA93E705F}"/>
  <mergeCells count="7">
    <mergeCell ref="F1:W1"/>
    <mergeCell ref="F3:W3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Индив результаты РКР-2021 ХИ10</vt:lpstr>
      <vt:lpstr>Статистика по отметкам</vt:lpstr>
      <vt:lpstr>% вып. заданий</vt:lpstr>
      <vt:lpstr>Соотв отметке в журнале</vt:lpstr>
      <vt:lpstr>Вып заданий разн гр уч-ков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Татьяна Дмитриевна Худоиева</cp:lastModifiedBy>
  <dcterms:created xsi:type="dcterms:W3CDTF">2021-03-09T06:57:22Z</dcterms:created>
  <dcterms:modified xsi:type="dcterms:W3CDTF">2021-03-09T07:47:50Z</dcterms:modified>
</cp:coreProperties>
</file>